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78ACC1A7-5312-4E2C-AC34-0D82089C4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16" i="2"/>
  <c r="B36" i="2"/>
  <c r="B41" i="2"/>
  <c r="B52" i="2"/>
  <c r="B54" i="2"/>
  <c r="B45" i="2" l="1"/>
  <c r="B33" i="2"/>
  <c r="B48" i="2"/>
  <c r="B59" i="2" s="1"/>
  <c r="C54" i="2" l="1"/>
  <c r="C52" i="2"/>
  <c r="C48" i="2" s="1"/>
  <c r="C41" i="2"/>
  <c r="C36" i="2"/>
  <c r="C45" i="2" s="1"/>
  <c r="C16" i="2"/>
  <c r="C4" i="2"/>
  <c r="C33" i="2" s="1"/>
  <c r="C59" i="2" l="1"/>
  <c r="C61" i="2" s="1"/>
  <c r="C65" i="2" s="1"/>
  <c r="B63" i="2" s="1"/>
  <c r="B61" i="2" l="1"/>
  <c r="B65" i="2" s="1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<sst xmlns="http://schemas.openxmlformats.org/spreadsheetml/2006/main" count="60" uniqueCount="52">
  <si>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</si>
  <si>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</si>
  <si>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</si>
  <si>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</si>
  <si>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</si>
  <si>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</si>
  <si>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</si>
  <si>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</si>
  <si>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</si>
  <si>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</si>
  <si>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</si>
  <si>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</si>
  <si>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</si>
  <si>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</si>
  <si>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</si>
  <si>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</si>
  <si>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</si>
  <si>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</si>
  <si>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</si>
  <si>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</si>
  <si>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</si>
  <si>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</si>
  <si>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</si>
  <si>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</si>
  <si>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</si>
  <si>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</si>
  <si>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</si>
  <si>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</si>
  <si>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</si>
  <si>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</si>
  <si>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</si>
  <si>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</si>
  <si>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</si>
  <si>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</si>
  <si>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</si>
  <si>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</si>
  <si>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</si>
  <si>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</si>
  <si>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</si>
  <si>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</si>
  <si>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</si>
  <si>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</si>
  <si>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</si>
  <si>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</si>
  <si>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</si>
  <si>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</si>
  <si>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</si>
  <si>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</si>
  <si>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</si>
  <si>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"ENCARGADO DE CUENTA PUBLICA
PRIEGO ESPARZA JOSÉ GERARDO"</t>
  </si>
  <si>
    <t>Instituto Municipal de las Mujeres
Estado de Flujos de Efectivo
Del 01/01/2024 al 31/12/2024
(Cifras en Pesos)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</si>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</sst>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4" fontId="6" fillId="0" borderId="0" xfId="0" applyNumberFormat="1" applyFont="1" applyAlignment="1">
      <alignment horizontal="center" vertical="top" wrapText="1"/>
    </xf>
    <xf numFmtId="0" fontId="0" fillId="0" borderId="0" xfId="0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71</xdr:row>
      <xdr:rowOff>0</xdr:rowOff>
    </xdr:from>
    <xdr:to>
      <xdr:col>0</xdr:col>
      <xdr:colOff>2714625</xdr:colOff>
      <xdr:row>71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6330D0-1BBE-DA12-A562-169E1C0687A5}"/>
            </a:ext>
          </a:extLst>
        </xdr:cNvPr>
        <xdr:cNvCxnSpPr/>
      </xdr:nvCxnSpPr>
      <xdr:spPr>
        <a:xfrm>
          <a:off x="47625" y="10306050"/>
          <a:ext cx="2667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114300</xdr:rowOff>
    </xdr:from>
    <xdr:to>
      <xdr:col>2</xdr:col>
      <xdr:colOff>1274445</xdr:colOff>
      <xdr:row>70</xdr:row>
      <xdr:rowOff>131445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CD6E2CB-F342-431A-AFE3-62070AE5DA78}"/>
            </a:ext>
          </a:extLst>
        </xdr:cNvPr>
        <xdr:cNvCxnSpPr/>
      </xdr:nvCxnSpPr>
      <xdr:spPr>
        <a:xfrm>
          <a:off x="4848225" y="10287000"/>
          <a:ext cx="265557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topLeftCell="A64" zoomScaleNormal="100" workbookViewId="0">
      <selection sqref="A1:C74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50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 t="shared" ref="B4:C4" si="0">SUM(B5:B14)</f>
        <v>61509374.226867743</v>
      </c>
      <c r="C4" s="7">
        <f t="shared" si="0"/>
        <v>46299597.019999988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60988422.746867746</v>
      </c>
      <c r="C13" s="9">
        <v>46246635.54999999</v>
      </c>
    </row>
    <row r="14" spans="1:3" ht="11.25" customHeight="1" x14ac:dyDescent="0.2">
      <c r="A14" s="8" t="s">
        <v>12</v>
      </c>
      <c r="B14" s="9">
        <v>520951.48000000004</v>
      </c>
      <c r="C14" s="9">
        <v>52961.47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 t="shared" ref="B16" si="1">+SUM(B17:B23)</f>
        <v>47453856.030000001</v>
      </c>
      <c r="C16" s="7">
        <f t="shared" ref="C16" si="2">+SUM(C17:C23)</f>
        <v>29870339.91</v>
      </c>
    </row>
    <row r="17" spans="1:3" ht="11.25" customHeight="1" x14ac:dyDescent="0.2">
      <c r="A17" s="8" t="s">
        <v>14</v>
      </c>
      <c r="B17" s="9">
        <v>31729964.289999999</v>
      </c>
      <c r="C17" s="9">
        <v>20322574.850000001</v>
      </c>
    </row>
    <row r="18" spans="1:3" ht="11.25" customHeight="1" x14ac:dyDescent="0.2">
      <c r="A18" s="8" t="s">
        <v>15</v>
      </c>
      <c r="B18" s="9">
        <v>811892.09</v>
      </c>
      <c r="C18" s="9">
        <v>792144.42999999993</v>
      </c>
    </row>
    <row r="19" spans="1:3" ht="11.25" customHeight="1" x14ac:dyDescent="0.2">
      <c r="A19" s="8" t="s">
        <v>16</v>
      </c>
      <c r="B19" s="9">
        <v>8646445.9399999995</v>
      </c>
      <c r="C19" s="9">
        <v>6638011.5599999996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6265553.71</v>
      </c>
      <c r="C23" s="9">
        <v>2117609.0700000003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 t="shared" ref="B33:C33" si="3">+B4-B16</f>
        <v>14055518.196867742</v>
      </c>
      <c r="C33" s="7">
        <f t="shared" si="3"/>
        <v>16429257.109999988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 t="shared" ref="B36" si="4">SUM(B37:B39)</f>
        <v>0</v>
      </c>
      <c r="C36" s="7">
        <f t="shared" ref="C36" si="5"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 t="shared" ref="B41" si="6">+SUM(B42:B44)</f>
        <v>873799.25999999989</v>
      </c>
      <c r="C41" s="7">
        <f t="shared" ref="C41" si="7">+SUM(C42:C44)</f>
        <v>5643803.5200000005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850124.29999999993</v>
      </c>
      <c r="C43" s="9">
        <v>5314998.33</v>
      </c>
    </row>
    <row r="44" spans="1:3" ht="11.25" customHeight="1" x14ac:dyDescent="0.2">
      <c r="A44" s="8" t="s">
        <v>35</v>
      </c>
      <c r="B44" s="9">
        <v>23674.959999999999</v>
      </c>
      <c r="C44" s="9">
        <v>328805.19</v>
      </c>
    </row>
    <row r="45" spans="1:3" ht="11.25" customHeight="1" x14ac:dyDescent="0.2">
      <c r="A45" s="4" t="s">
        <v>36</v>
      </c>
      <c r="B45" s="7">
        <f t="shared" ref="B45:C45" si="8">+B36-B41</f>
        <v>-873799.25999999989</v>
      </c>
      <c r="C45" s="7">
        <f t="shared" si="8"/>
        <v>-5643803.5200000005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 t="shared" ref="B48:C48" si="9">+SUM(B49:B52)</f>
        <v>6462.04</v>
      </c>
      <c r="C48" s="7">
        <f t="shared" si="9"/>
        <v>6251.51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f>6462+0.04</f>
        <v>6462.04</v>
      </c>
      <c r="C52" s="9">
        <f>4269.96+25.5+823.76+574.46+557.83</f>
        <v>6251.51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 t="shared" ref="B54" si="10">+SUM(B55:B58)</f>
        <v>10889279.379999999</v>
      </c>
      <c r="C54" s="7">
        <f t="shared" ref="C54" si="11">+SUM(C55:C58)</f>
        <v>6839752.8199999994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10889279.379999999</v>
      </c>
      <c r="C58" s="9">
        <v>6839752.8199999994</v>
      </c>
    </row>
    <row r="59" spans="1:3" ht="11.25" customHeight="1" x14ac:dyDescent="0.2">
      <c r="A59" s="4" t="s">
        <v>44</v>
      </c>
      <c r="B59" s="7">
        <f t="shared" ref="B59:C59" si="12">+B48-B54</f>
        <v>-10882817.34</v>
      </c>
      <c r="C59" s="7">
        <f t="shared" si="12"/>
        <v>-6833501.3099999996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 t="shared" ref="B61:C61" si="13">+B33+B45+B59</f>
        <v>2298901.596867742</v>
      </c>
      <c r="C61" s="7">
        <f t="shared" si="13"/>
        <v>3951952.2799999891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f>+C65</f>
        <v>13830563.759999983</v>
      </c>
      <c r="C63" s="7">
        <v>9878611.4799999949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 t="shared" ref="B65:C65" si="14">+B63+B61</f>
        <v>16129465.356867725</v>
      </c>
      <c r="C65" s="7">
        <f t="shared" si="14"/>
        <v>13830563.759999983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19"/>
      <c r="C68" s="19"/>
    </row>
    <row r="72" spans="1:3" ht="20.399999999999999" x14ac:dyDescent="0.2">
      <c r="A72" s="15" t="s">
        <v>51</v>
      </c>
      <c r="B72" s="20" t="s">
        <v>49</v>
      </c>
      <c r="C72" s="21"/>
    </row>
  </sheetData>
  <sheetProtection formatCells="0" formatColumns="0" formatRows="0" autoFilter="0"/>
  <mergeCells count="3">
    <mergeCell ref="A1:C1"/>
    <mergeCell ref="A68:C68"/>
    <mergeCell ref="B72:C7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2025-01-17T22:45:01Z</cp:lastPrinted>
  <dcterms:created xsi:type="dcterms:W3CDTF">2012-12-11T20:31:36Z</dcterms:created>
  <dcterms:modified xsi:type="dcterms:W3CDTF">2025-01-17T22:45:33Z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